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自评基础信息表" sheetId="1" r:id="rId1"/>
  </sheets>
  <definedNames>
    <definedName name="_xlnm._FilterDatabase" localSheetId="0" hidden="1">自评基础信息表!$A$1:$N$13</definedName>
  </definedNames>
  <calcPr calcId="144525"/>
</workbook>
</file>

<file path=xl/sharedStrings.xml><?xml version="1.0" encoding="utf-8"?>
<sst xmlns="http://schemas.openxmlformats.org/spreadsheetml/2006/main" count="74">
  <si>
    <t xml:space="preserve">三亚市公安局海棠分局办案业务项目支出绩效自评表 </t>
  </si>
  <si>
    <t>项目名称:</t>
  </si>
  <si>
    <t>46020021T000000011199-办案业务</t>
  </si>
  <si>
    <t>填报人:</t>
  </si>
  <si>
    <t>韩之国</t>
  </si>
  <si>
    <t>联系方式:</t>
  </si>
  <si>
    <t>38220870</t>
  </si>
  <si>
    <t>18DE278E2C73A313E06306FD1AAC0F35</t>
  </si>
  <si>
    <t>主管部门:</t>
  </si>
  <si>
    <t>312-三亚市公安局</t>
  </si>
  <si>
    <t>实施单位:</t>
  </si>
  <si>
    <t>312006-三亚市公安局海棠分局</t>
  </si>
  <si>
    <t>是否公开：</t>
  </si>
  <si>
    <t>否</t>
  </si>
  <si>
    <t>网址：</t>
  </si>
  <si>
    <t/>
  </si>
  <si>
    <t>资金构成(元)</t>
  </si>
  <si>
    <t>年初预算数</t>
  </si>
  <si>
    <t>全年预算数</t>
  </si>
  <si>
    <t>执行数</t>
  </si>
  <si>
    <t>分值</t>
  </si>
  <si>
    <t>执行率（%）</t>
  </si>
  <si>
    <t>得分</t>
  </si>
  <si>
    <t>资金总额：</t>
  </si>
  <si>
    <t xml:space="preserve">10.00 </t>
  </si>
  <si>
    <t>10.0</t>
  </si>
  <si>
    <t>其中：财政资金：</t>
  </si>
  <si>
    <t>单位资金：</t>
  </si>
  <si>
    <t>财政专户管理资金：</t>
  </si>
  <si>
    <t>年度目标</t>
  </si>
  <si>
    <t>年度目标完成情况</t>
  </si>
  <si>
    <t>　保障辖区各类案件侦破经费的需求，各类公安业务的开展，警卫工作的开展。</t>
  </si>
  <si>
    <t>保障辖区各类案件侦破经费的需求，各类公安业务的开展，警卫工作的开展。提高辖区群众对破案效率的满意度95%。</t>
  </si>
  <si>
    <t>一级指标</t>
  </si>
  <si>
    <t>二级指标</t>
  </si>
  <si>
    <t>三级指标</t>
  </si>
  <si>
    <t>指标性质</t>
  </si>
  <si>
    <t>年度指标值</t>
  </si>
  <si>
    <t>度量单位</t>
  </si>
  <si>
    <t>实际完成值</t>
  </si>
  <si>
    <t>完成率</t>
  </si>
  <si>
    <t>未完成原因分析</t>
  </si>
  <si>
    <t>产出指标</t>
  </si>
  <si>
    <t>数量指标</t>
  </si>
  <si>
    <t>打击犯罪团伙数</t>
  </si>
  <si>
    <t>≥</t>
  </si>
  <si>
    <t>2</t>
  </si>
  <si>
    <t>个</t>
  </si>
  <si>
    <t>4</t>
  </si>
  <si>
    <t>100.00%</t>
  </si>
  <si>
    <t>10.00</t>
  </si>
  <si>
    <t>10</t>
  </si>
  <si>
    <t>1</t>
  </si>
  <si>
    <t>质量指标</t>
  </si>
  <si>
    <t>刑事案件犯罪嫌疑人落网率</t>
  </si>
  <si>
    <t>90</t>
  </si>
  <si>
    <t>%</t>
  </si>
  <si>
    <t>20.00</t>
  </si>
  <si>
    <t>20</t>
  </si>
  <si>
    <t>刑事案件破案率</t>
  </si>
  <si>
    <t>91</t>
  </si>
  <si>
    <t>效益指标</t>
  </si>
  <si>
    <t>社会效益指标</t>
  </si>
  <si>
    <t>刑事案件发案下降率</t>
  </si>
  <si>
    <t>15</t>
  </si>
  <si>
    <t>30.00</t>
  </si>
  <si>
    <t>30</t>
  </si>
  <si>
    <t>满意度指标</t>
  </si>
  <si>
    <t>服务对象满意度</t>
  </si>
  <si>
    <t>辖区群众对破案效率满意度</t>
  </si>
  <si>
    <t>95</t>
  </si>
  <si>
    <t>合计</t>
  </si>
  <si>
    <t>100.00</t>
  </si>
  <si>
    <t>96.39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</si>
</sst>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b/>
      <sz val="12"/>
      <color indexed="8"/>
      <name val="等线"/>
      <charset val="134"/>
    </font>
    <font>
      <sz val="11"/>
      <color indexed="17"/>
      <name val="等线"/>
      <charset val="134"/>
    </font>
    <font>
      <b/>
      <sz val="13"/>
      <color indexed="54"/>
      <name val="等线"/>
      <charset val="134"/>
    </font>
    <font>
      <sz val="11"/>
      <color indexed="10"/>
      <name val="等线"/>
      <charset val="134"/>
    </font>
    <font>
      <sz val="11"/>
      <color indexed="20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5"/>
      <color indexed="54"/>
      <name val="等线"/>
      <charset val="134"/>
    </font>
    <font>
      <sz val="11"/>
      <color indexed="60"/>
      <name val="等线"/>
      <charset val="134"/>
    </font>
    <font>
      <b/>
      <sz val="11"/>
      <color indexed="54"/>
      <name val="等线"/>
      <charset val="134"/>
    </font>
    <font>
      <sz val="18"/>
      <color indexed="54"/>
      <name val="等线 Light"/>
      <charset val="134"/>
    </font>
    <font>
      <u/>
      <sz val="11"/>
      <color indexed="12"/>
      <name val="等线"/>
      <charset val="134"/>
    </font>
    <font>
      <sz val="11"/>
      <color indexed="62"/>
      <name val="等线"/>
      <charset val="134"/>
    </font>
    <font>
      <b/>
      <sz val="11"/>
      <color indexed="52"/>
      <name val="等线"/>
      <charset val="134"/>
    </font>
    <font>
      <i/>
      <sz val="11"/>
      <color indexed="23"/>
      <name val="等线"/>
      <charset val="134"/>
    </font>
    <font>
      <u/>
      <sz val="11"/>
      <color indexed="20"/>
      <name val="等线"/>
      <charset val="134"/>
    </font>
    <font>
      <sz val="11"/>
      <color indexed="9"/>
      <name val="等线"/>
      <charset val="134"/>
    </font>
    <font>
      <b/>
      <sz val="11"/>
      <color indexed="63"/>
      <name val="等线"/>
      <charset val="134"/>
    </font>
    <font>
      <b/>
      <sz val="11"/>
      <color indexed="8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8" fillId="10" borderId="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4" fontId="1" fillId="3" borderId="0" xfId="0" applyNumberFormat="1" applyFont="1" applyFill="1" applyBorder="1" applyAlignment="1" applyProtection="1">
      <alignment horizontal="right" vertical="center" wrapText="1"/>
    </xf>
    <xf numFmtId="0" fontId="1" fillId="3" borderId="2" xfId="0" applyFont="1" applyFill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0" fillId="2" borderId="0" xfId="0" applyFont="1" applyFill="1">
      <alignment vertical="center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C0C0C0"/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50"/>
  <sheetViews>
    <sheetView tabSelected="1" workbookViewId="0">
      <selection activeCell="A1" sqref="A1:L1"/>
    </sheetView>
  </sheetViews>
  <sheetFormatPr defaultColWidth="9" defaultRowHeight="14.25"/>
  <cols>
    <col min="1" max="2" width="9.375" style="1" customWidth="1"/>
    <col min="3" max="3" width="14.25" style="1" customWidth="1"/>
    <col min="4" max="4" width="8.625" style="1" customWidth="1"/>
    <col min="5" max="5" width="9.375" style="1" customWidth="1"/>
    <col min="6" max="6" width="8" style="1" customWidth="1"/>
    <col min="7" max="7" width="8.875" style="1" customWidth="1"/>
    <col min="8" max="8" width="7.625" style="1" customWidth="1"/>
    <col min="9" max="9" width="7.5" style="1" customWidth="1"/>
    <col min="10" max="11" width="7.25" style="1" customWidth="1"/>
    <col min="12" max="12" width="21.25" style="1" customWidth="1"/>
    <col min="13" max="13" width="9.125" style="2" customWidth="1"/>
    <col min="14" max="14" width="1.25" style="2" customWidth="1"/>
    <col min="15" max="15" width="14" style="2" hidden="1" customWidth="1"/>
    <col min="16" max="16" width="23.25" style="2" hidden="1" customWidth="1"/>
    <col min="17" max="21" width="9" style="2"/>
    <col min="22" max="27" width="9" style="2" hidden="1" customWidth="1"/>
    <col min="28" max="16384" width="9" style="2"/>
  </cols>
  <sheetData>
    <row r="1" ht="25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2"/>
      <c r="N1" s="32"/>
    </row>
    <row r="2" ht="29" customHeight="1" spans="1:26">
      <c r="A2" s="4" t="s">
        <v>1</v>
      </c>
      <c r="B2" s="5" t="s">
        <v>2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3" t="s">
        <v>6</v>
      </c>
      <c r="K2" s="34"/>
      <c r="L2" s="35"/>
      <c r="M2" s="32"/>
      <c r="N2" s="32"/>
      <c r="Z2" s="2" t="s">
        <v>7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6"/>
      <c r="M3" s="32"/>
      <c r="N3" s="32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2"/>
      <c r="N4" s="32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7" t="s">
        <v>21</v>
      </c>
      <c r="L5" s="20" t="s">
        <v>22</v>
      </c>
      <c r="M5" s="32"/>
      <c r="N5" s="32"/>
    </row>
    <row r="6" spans="1:15">
      <c r="A6" s="21" t="s">
        <v>23</v>
      </c>
      <c r="B6" s="21"/>
      <c r="C6" s="22">
        <v>10300000</v>
      </c>
      <c r="D6" s="22">
        <v>12960000</v>
      </c>
      <c r="E6" s="22"/>
      <c r="F6" s="22">
        <f>F7+F8+F9</f>
        <v>8286635.41</v>
      </c>
      <c r="G6" s="22"/>
      <c r="H6" s="22"/>
      <c r="I6" s="22"/>
      <c r="J6" s="38" t="s">
        <v>24</v>
      </c>
      <c r="K6" s="30">
        <f>IF(OR(D6=0,D6="0"),0,ROUND(((F7+F8+F9)/D6)*100,2))</f>
        <v>63.94</v>
      </c>
      <c r="L6" s="39">
        <f>ROUND((K6*O6/100),2)</f>
        <v>6.39</v>
      </c>
      <c r="M6" s="32"/>
      <c r="N6" s="32"/>
      <c r="O6" s="40" t="s">
        <v>25</v>
      </c>
    </row>
    <row r="7" spans="1:14">
      <c r="A7" s="21" t="s">
        <v>26</v>
      </c>
      <c r="B7" s="21"/>
      <c r="C7" s="22">
        <v>3000000</v>
      </c>
      <c r="D7" s="22">
        <v>5660000</v>
      </c>
      <c r="E7" s="22"/>
      <c r="F7" s="22">
        <v>5618064</v>
      </c>
      <c r="G7" s="22"/>
      <c r="H7" s="22"/>
      <c r="I7" s="22"/>
      <c r="J7" s="30"/>
      <c r="K7" s="30">
        <f>IF(OR(D7=0,D7="0"),0,ROUND((F7/D7)*100,2))</f>
        <v>99.26</v>
      </c>
      <c r="L7" s="30"/>
      <c r="M7" s="32"/>
      <c r="N7" s="32"/>
    </row>
    <row r="8" spans="1:14">
      <c r="A8" s="21" t="s">
        <v>27</v>
      </c>
      <c r="B8" s="21"/>
      <c r="C8" s="22">
        <v>7300000</v>
      </c>
      <c r="D8" s="22">
        <v>7300000</v>
      </c>
      <c r="E8" s="22"/>
      <c r="F8" s="23">
        <v>2668571.41</v>
      </c>
      <c r="G8" s="23"/>
      <c r="H8" s="23"/>
      <c r="I8" s="23"/>
      <c r="J8" s="30"/>
      <c r="K8" s="30">
        <f>IF(OR(D8=0,D8="0"),0,ROUND((F8/D8)*100,2))</f>
        <v>36.56</v>
      </c>
      <c r="L8" s="30"/>
      <c r="M8" s="32"/>
      <c r="N8" s="32"/>
    </row>
    <row r="9" spans="1:14">
      <c r="A9" s="21" t="s">
        <v>28</v>
      </c>
      <c r="B9" s="21"/>
      <c r="C9" s="22">
        <v>0</v>
      </c>
      <c r="D9" s="22">
        <v>0</v>
      </c>
      <c r="E9" s="22"/>
      <c r="F9" s="22">
        <v>0</v>
      </c>
      <c r="G9" s="22"/>
      <c r="H9" s="22"/>
      <c r="I9" s="22"/>
      <c r="J9" s="30"/>
      <c r="K9" s="30">
        <f>IF(OR(D9="0",D9=0),0,(ROUND((F9/D9)*100,2)))</f>
        <v>0</v>
      </c>
      <c r="L9" s="30"/>
      <c r="M9" s="32"/>
      <c r="N9" s="32"/>
    </row>
    <row r="10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2"/>
      <c r="N10" s="32"/>
    </row>
    <row r="11" ht="88.9" customHeight="1" spans="1:14">
      <c r="A11" s="24" t="s">
        <v>31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1"/>
      <c r="M11" s="32"/>
      <c r="N11" s="32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43</v>
      </c>
      <c r="C13" s="29" t="s">
        <v>44</v>
      </c>
      <c r="D13" s="29"/>
      <c r="E13" s="29" t="s">
        <v>45</v>
      </c>
      <c r="F13" s="30" t="s">
        <v>46</v>
      </c>
      <c r="G13" s="29" t="s">
        <v>47</v>
      </c>
      <c r="H13" s="21" t="s">
        <v>48</v>
      </c>
      <c r="I13" s="21" t="s">
        <v>49</v>
      </c>
      <c r="J13" s="30" t="s">
        <v>50</v>
      </c>
      <c r="K13" s="30" t="s">
        <v>51</v>
      </c>
      <c r="L13" s="42"/>
      <c r="M13" s="42"/>
      <c r="N13" s="42"/>
      <c r="O13" s="43" t="s">
        <v>52</v>
      </c>
      <c r="P13" s="43" t="s">
        <v>52</v>
      </c>
    </row>
    <row r="14" ht="31.15" customHeight="1" spans="1:16">
      <c r="A14" s="29" t="s">
        <v>42</v>
      </c>
      <c r="B14" s="29" t="s">
        <v>53</v>
      </c>
      <c r="C14" s="29" t="s">
        <v>54</v>
      </c>
      <c r="D14" s="29"/>
      <c r="E14" s="29" t="s">
        <v>45</v>
      </c>
      <c r="F14" s="30" t="s">
        <v>55</v>
      </c>
      <c r="G14" s="29" t="s">
        <v>56</v>
      </c>
      <c r="H14" s="21" t="s">
        <v>55</v>
      </c>
      <c r="I14" s="21" t="s">
        <v>49</v>
      </c>
      <c r="J14" s="30" t="s">
        <v>57</v>
      </c>
      <c r="K14" s="30" t="s">
        <v>58</v>
      </c>
      <c r="L14" s="42" t="s">
        <v>15</v>
      </c>
      <c r="M14" s="42"/>
      <c r="N14" s="42"/>
      <c r="O14" s="43" t="s">
        <v>52</v>
      </c>
      <c r="P14" s="43" t="s">
        <v>52</v>
      </c>
    </row>
    <row r="15" ht="31.15" customHeight="1" spans="1:16">
      <c r="A15" s="29" t="s">
        <v>42</v>
      </c>
      <c r="B15" s="29" t="s">
        <v>53</v>
      </c>
      <c r="C15" s="29" t="s">
        <v>59</v>
      </c>
      <c r="D15" s="29"/>
      <c r="E15" s="29" t="s">
        <v>45</v>
      </c>
      <c r="F15" s="30" t="s">
        <v>55</v>
      </c>
      <c r="G15" s="29" t="s">
        <v>56</v>
      </c>
      <c r="H15" s="21" t="s">
        <v>60</v>
      </c>
      <c r="I15" s="21" t="s">
        <v>49</v>
      </c>
      <c r="J15" s="30" t="s">
        <v>57</v>
      </c>
      <c r="K15" s="30" t="s">
        <v>58</v>
      </c>
      <c r="L15" s="42" t="s">
        <v>15</v>
      </c>
      <c r="M15" s="42"/>
      <c r="N15" s="42"/>
      <c r="O15" s="43" t="s">
        <v>52</v>
      </c>
      <c r="P15" s="43" t="s">
        <v>52</v>
      </c>
    </row>
    <row r="16" ht="31.15" customHeight="1" spans="1:16">
      <c r="A16" s="29" t="s">
        <v>61</v>
      </c>
      <c r="B16" s="29" t="s">
        <v>62</v>
      </c>
      <c r="C16" s="29" t="s">
        <v>63</v>
      </c>
      <c r="D16" s="29"/>
      <c r="E16" s="29" t="s">
        <v>45</v>
      </c>
      <c r="F16" s="30" t="s">
        <v>51</v>
      </c>
      <c r="G16" s="29" t="s">
        <v>56</v>
      </c>
      <c r="H16" s="21" t="s">
        <v>64</v>
      </c>
      <c r="I16" s="21" t="s">
        <v>49</v>
      </c>
      <c r="J16" s="30" t="s">
        <v>65</v>
      </c>
      <c r="K16" s="30" t="s">
        <v>66</v>
      </c>
      <c r="L16" s="42" t="s">
        <v>15</v>
      </c>
      <c r="M16" s="42"/>
      <c r="N16" s="42"/>
      <c r="O16" s="43" t="s">
        <v>52</v>
      </c>
      <c r="P16" s="43" t="s">
        <v>52</v>
      </c>
    </row>
    <row r="17" ht="31.15" customHeight="1" spans="1:16">
      <c r="A17" s="29" t="s">
        <v>67</v>
      </c>
      <c r="B17" s="29" t="s">
        <v>68</v>
      </c>
      <c r="C17" s="29" t="s">
        <v>69</v>
      </c>
      <c r="D17" s="29"/>
      <c r="E17" s="29" t="s">
        <v>45</v>
      </c>
      <c r="F17" s="30" t="s">
        <v>55</v>
      </c>
      <c r="G17" s="29" t="s">
        <v>56</v>
      </c>
      <c r="H17" s="21" t="s">
        <v>70</v>
      </c>
      <c r="I17" s="21" t="s">
        <v>49</v>
      </c>
      <c r="J17" s="30" t="s">
        <v>50</v>
      </c>
      <c r="K17" s="30" t="s">
        <v>51</v>
      </c>
      <c r="L17" s="42" t="s">
        <v>15</v>
      </c>
      <c r="M17" s="42"/>
      <c r="N17" s="42"/>
      <c r="O17" s="43" t="s">
        <v>52</v>
      </c>
      <c r="P17" s="43" t="s">
        <v>52</v>
      </c>
    </row>
    <row r="18" ht="31.15" customHeight="1" spans="1:16">
      <c r="A18" s="29" t="s">
        <v>71</v>
      </c>
      <c r="B18" s="29" t="s">
        <v>15</v>
      </c>
      <c r="C18" s="29" t="s">
        <v>15</v>
      </c>
      <c r="D18" s="29"/>
      <c r="E18" s="29" t="s">
        <v>15</v>
      </c>
      <c r="F18" s="30" t="s">
        <v>15</v>
      </c>
      <c r="G18" s="29" t="s">
        <v>15</v>
      </c>
      <c r="H18" s="21" t="s">
        <v>15</v>
      </c>
      <c r="I18" s="21" t="s">
        <v>15</v>
      </c>
      <c r="J18" s="30" t="s">
        <v>72</v>
      </c>
      <c r="K18" s="30" t="s">
        <v>73</v>
      </c>
      <c r="L18" s="42" t="s">
        <v>15</v>
      </c>
      <c r="M18" s="42"/>
      <c r="N18" s="42"/>
      <c r="O18" s="43" t="s">
        <v>15</v>
      </c>
      <c r="P18" s="43" t="s">
        <v>15</v>
      </c>
    </row>
    <row r="19" spans="3:14">
      <c r="C19" s="31"/>
      <c r="D19" s="31"/>
      <c r="L19" s="44"/>
      <c r="M19" s="44"/>
      <c r="N19" s="44"/>
    </row>
    <row r="20" spans="3:14">
      <c r="C20" s="31"/>
      <c r="D20" s="31"/>
      <c r="L20" s="44"/>
      <c r="M20" s="44"/>
      <c r="N20" s="44"/>
    </row>
    <row r="21" spans="3:14">
      <c r="C21" s="31"/>
      <c r="D21" s="31"/>
      <c r="L21" s="44"/>
      <c r="M21" s="44"/>
      <c r="N21" s="44"/>
    </row>
    <row r="22" spans="3:14">
      <c r="C22" s="31"/>
      <c r="D22" s="31"/>
      <c r="L22" s="44"/>
      <c r="M22" s="44"/>
      <c r="N22" s="44"/>
    </row>
    <row r="23" spans="3:14">
      <c r="C23" s="31"/>
      <c r="D23" s="31"/>
      <c r="L23" s="44"/>
      <c r="M23" s="44"/>
      <c r="N23" s="44"/>
    </row>
    <row r="24" spans="3:14">
      <c r="C24" s="31"/>
      <c r="D24" s="31"/>
      <c r="L24" s="44"/>
      <c r="M24" s="44"/>
      <c r="N24" s="44"/>
    </row>
    <row r="25" spans="3:14">
      <c r="C25" s="31"/>
      <c r="D25" s="31"/>
      <c r="L25" s="44"/>
      <c r="M25" s="44"/>
      <c r="N25" s="44"/>
    </row>
    <row r="26" spans="3:14">
      <c r="C26" s="31"/>
      <c r="D26" s="31"/>
      <c r="L26" s="44"/>
      <c r="M26" s="44"/>
      <c r="N26" s="44"/>
    </row>
    <row r="27" spans="3:14">
      <c r="C27" s="31"/>
      <c r="D27" s="31"/>
      <c r="L27" s="44"/>
      <c r="M27" s="44"/>
      <c r="N27" s="44"/>
    </row>
    <row r="28" spans="3:14">
      <c r="C28" s="31"/>
      <c r="D28" s="31"/>
      <c r="L28" s="44"/>
      <c r="M28" s="44"/>
      <c r="N28" s="44"/>
    </row>
    <row r="29" spans="3:14">
      <c r="C29" s="31"/>
      <c r="D29" s="31"/>
      <c r="L29" s="44"/>
      <c r="M29" s="44"/>
      <c r="N29" s="44"/>
    </row>
    <row r="30" spans="3:14">
      <c r="C30" s="31"/>
      <c r="D30" s="31"/>
      <c r="L30" s="44"/>
      <c r="M30" s="44"/>
      <c r="N30" s="44"/>
    </row>
    <row r="31" spans="3:14">
      <c r="C31" s="31"/>
      <c r="D31" s="31"/>
      <c r="L31" s="44"/>
      <c r="M31" s="44"/>
      <c r="N31" s="44"/>
    </row>
    <row r="32" spans="3:14">
      <c r="C32" s="31"/>
      <c r="D32" s="31"/>
      <c r="L32" s="44"/>
      <c r="M32" s="44"/>
      <c r="N32" s="44"/>
    </row>
    <row r="33" spans="3:14">
      <c r="C33" s="31"/>
      <c r="D33" s="31"/>
      <c r="L33" s="44"/>
      <c r="M33" s="44"/>
      <c r="N33" s="44"/>
    </row>
    <row r="34" spans="3:14">
      <c r="C34" s="31"/>
      <c r="D34" s="31"/>
      <c r="L34" s="44"/>
      <c r="M34" s="44"/>
      <c r="N34" s="44"/>
    </row>
    <row r="35" spans="3:14">
      <c r="C35" s="31"/>
      <c r="D35" s="31"/>
      <c r="L35" s="44"/>
      <c r="M35" s="44"/>
      <c r="N35" s="44"/>
    </row>
    <row r="36" spans="3:14">
      <c r="C36" s="31"/>
      <c r="D36" s="31"/>
      <c r="L36" s="44"/>
      <c r="M36" s="44"/>
      <c r="N36" s="44"/>
    </row>
    <row r="37" spans="3:14">
      <c r="C37" s="31"/>
      <c r="D37" s="31"/>
      <c r="L37" s="44"/>
      <c r="M37" s="44"/>
      <c r="N37" s="44"/>
    </row>
    <row r="38" spans="3:14">
      <c r="C38" s="31"/>
      <c r="D38" s="31"/>
      <c r="L38" s="44"/>
      <c r="M38" s="44"/>
      <c r="N38" s="44"/>
    </row>
    <row r="39" spans="3:14">
      <c r="C39" s="31"/>
      <c r="D39" s="31"/>
      <c r="L39" s="44"/>
      <c r="M39" s="44"/>
      <c r="N39" s="44"/>
    </row>
    <row r="40" spans="3:14">
      <c r="C40" s="31"/>
      <c r="D40" s="31"/>
      <c r="L40" s="44"/>
      <c r="M40" s="44"/>
      <c r="N40" s="44"/>
    </row>
    <row r="41" spans="3:14">
      <c r="C41" s="31"/>
      <c r="D41" s="31"/>
      <c r="L41" s="44"/>
      <c r="M41" s="44"/>
      <c r="N41" s="44"/>
    </row>
    <row r="42" spans="3:14">
      <c r="C42" s="31"/>
      <c r="D42" s="31"/>
      <c r="L42" s="44"/>
      <c r="M42" s="44"/>
      <c r="N42" s="44"/>
    </row>
    <row r="43" spans="3:14">
      <c r="C43" s="31"/>
      <c r="D43" s="31"/>
      <c r="L43" s="44"/>
      <c r="M43" s="44"/>
      <c r="N43" s="44"/>
    </row>
    <row r="44" spans="3:14">
      <c r="C44" s="31"/>
      <c r="D44" s="31"/>
      <c r="L44" s="44"/>
      <c r="M44" s="44"/>
      <c r="N44" s="44"/>
    </row>
    <row r="45" spans="3:14">
      <c r="C45" s="31"/>
      <c r="D45" s="31"/>
      <c r="L45" s="44"/>
      <c r="M45" s="44"/>
      <c r="N45" s="44"/>
    </row>
    <row r="46" spans="3:14">
      <c r="C46" s="31"/>
      <c r="D46" s="31"/>
      <c r="L46" s="44"/>
      <c r="M46" s="44"/>
      <c r="N46" s="44"/>
    </row>
    <row r="47" spans="3:14">
      <c r="C47" s="31"/>
      <c r="D47" s="31"/>
      <c r="L47" s="44"/>
      <c r="M47" s="44"/>
      <c r="N47" s="44"/>
    </row>
    <row r="48" spans="3:14">
      <c r="C48" s="31"/>
      <c r="D48" s="31"/>
      <c r="L48" s="44"/>
      <c r="M48" s="44"/>
      <c r="N48" s="44"/>
    </row>
    <row r="49" spans="3:4">
      <c r="C49" s="31"/>
      <c r="D49" s="31"/>
    </row>
    <row r="50" spans="3:4">
      <c r="C50" s="31"/>
      <c r="D50" s="31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A18:I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自评基础信息表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yaozong kuang</dc:creator>
  <cp:lastModifiedBy>DELL</cp:lastModifiedBy>
  <dcterms:created xsi:type="dcterms:W3CDTF">2020-12-10T03:06:00Z</dcterms:created>
  <cp:lastPrinted>2022-07-07T08:40:00Z</cp:lastPrinted>
  <dcterms:modified xsi:type="dcterms:W3CDTF">2024-06-25T09:49:05Z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F2F4A7FFD8BB456DB753D185A96BAA77</vt:lpwstr>
  </property>
</Properties>
</file>